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Sluneční Hora" sheetId="1" r:id="rId1"/>
    <sheet name="Lítačka" sheetId="2" r:id="rId2"/>
    <sheet name="Táborovka" sheetId="3" r:id="rId3"/>
    <sheet name="Družiny" sheetId="4" r:id="rId4"/>
  </sheets>
  <definedNames/>
  <calcPr fullCalcOnLoad="1"/>
</workbook>
</file>

<file path=xl/sharedStrings.xml><?xml version="1.0" encoding="utf-8"?>
<sst xmlns="http://schemas.openxmlformats.org/spreadsheetml/2006/main" count="226" uniqueCount="91">
  <si>
    <t>Umytí</t>
  </si>
  <si>
    <t>hrnce</t>
  </si>
  <si>
    <t>Donesení</t>
  </si>
  <si>
    <t>dřeva</t>
  </si>
  <si>
    <t>vody</t>
  </si>
  <si>
    <t>Vedení</t>
  </si>
  <si>
    <t>rozcvičky</t>
  </si>
  <si>
    <t>Táborová</t>
  </si>
  <si>
    <t>stavba</t>
  </si>
  <si>
    <t>Vyprání</t>
  </si>
  <si>
    <t>ponožek</t>
  </si>
  <si>
    <t>Výstup</t>
  </si>
  <si>
    <t>u ohně</t>
  </si>
  <si>
    <t>Čaj z přír.</t>
  </si>
  <si>
    <t>plodů a listů</t>
  </si>
  <si>
    <t>Dobrý</t>
  </si>
  <si>
    <t>skutek</t>
  </si>
  <si>
    <t>Kody</t>
  </si>
  <si>
    <t>Mat</t>
  </si>
  <si>
    <t>Píďa</t>
  </si>
  <si>
    <t>Poděs</t>
  </si>
  <si>
    <t>Rybka</t>
  </si>
  <si>
    <t>Sluneční Hora</t>
  </si>
  <si>
    <t>S</t>
  </si>
  <si>
    <t>celkem</t>
  </si>
  <si>
    <t>průměr</t>
  </si>
  <si>
    <t>Lítačka</t>
  </si>
  <si>
    <t>Kašpy</t>
  </si>
  <si>
    <t>Sopťa</t>
  </si>
  <si>
    <t>TH 1</t>
  </si>
  <si>
    <t>TH 2</t>
  </si>
  <si>
    <t>TH 3</t>
  </si>
  <si>
    <t>TH 4</t>
  </si>
  <si>
    <t>TH 5</t>
  </si>
  <si>
    <t>mezisoučet</t>
  </si>
  <si>
    <t>TH 6</t>
  </si>
  <si>
    <t>TH 7</t>
  </si>
  <si>
    <t>TH 8</t>
  </si>
  <si>
    <t>TH 9</t>
  </si>
  <si>
    <t>TH 10</t>
  </si>
  <si>
    <t>TH 11</t>
  </si>
  <si>
    <t>TH 12</t>
  </si>
  <si>
    <t>TH 13</t>
  </si>
  <si>
    <t>TH 14</t>
  </si>
  <si>
    <t>TH 15</t>
  </si>
  <si>
    <t>součet</t>
  </si>
  <si>
    <t>TH 16</t>
  </si>
  <si>
    <t>TH 17</t>
  </si>
  <si>
    <t>TH 18</t>
  </si>
  <si>
    <t>TH 19</t>
  </si>
  <si>
    <t>TH 20</t>
  </si>
  <si>
    <t>Táborovka</t>
  </si>
  <si>
    <t xml:space="preserve"> Kemp Nadryby 28.6.- 19.7.2008 </t>
  </si>
  <si>
    <t>Čert</t>
  </si>
  <si>
    <t>Kaštan</t>
  </si>
  <si>
    <t>Raple</t>
  </si>
  <si>
    <t>Kemp Nadryby 28.6.-19.7.2008</t>
  </si>
  <si>
    <t>Maryša</t>
  </si>
  <si>
    <t>Kašpárek</t>
  </si>
  <si>
    <t>Ilonka</t>
  </si>
  <si>
    <t>Lukýs</t>
  </si>
  <si>
    <t>Jonáš</t>
  </si>
  <si>
    <t>Bertík</t>
  </si>
  <si>
    <t>Rarášek</t>
  </si>
  <si>
    <t>Tábor Nairobi 28.6.-19.7.2008</t>
  </si>
  <si>
    <t>Ilča</t>
  </si>
  <si>
    <t>Divoch</t>
  </si>
  <si>
    <t>Rosnička</t>
  </si>
  <si>
    <t>Hvězdička</t>
  </si>
  <si>
    <t>zbraně</t>
  </si>
  <si>
    <t>jména</t>
  </si>
  <si>
    <t>oltáře</t>
  </si>
  <si>
    <t>zvědové</t>
  </si>
  <si>
    <t>ryby</t>
  </si>
  <si>
    <t>Drtivé tesáky</t>
  </si>
  <si>
    <t>Apačové</t>
  </si>
  <si>
    <t>Siuxové</t>
  </si>
  <si>
    <t>cesta</t>
  </si>
  <si>
    <t>manitou se zbláznil</t>
  </si>
  <si>
    <t>indicie</t>
  </si>
  <si>
    <t>bobříci</t>
  </si>
  <si>
    <t>x</t>
  </si>
  <si>
    <t>masky</t>
  </si>
  <si>
    <t>železný oř</t>
  </si>
  <si>
    <t>Iljič</t>
  </si>
  <si>
    <t>indiánské hry</t>
  </si>
  <si>
    <t>název hry</t>
  </si>
  <si>
    <t>mezihry</t>
  </si>
  <si>
    <t>trestné body</t>
  </si>
  <si>
    <t>počet</t>
  </si>
  <si>
    <t>pořadí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</si>
</sst>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8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u val="single"/>
      <sz val="36"/>
      <color indexed="13"/>
      <name val="Monotype Corsiva"/>
      <family val="4"/>
    </font>
    <font>
      <b/>
      <i/>
      <sz val="16"/>
      <name val="Monotype Corsiva"/>
      <family val="4"/>
    </font>
    <font>
      <b/>
      <sz val="12"/>
      <name val="Times New Roman CE"/>
      <family val="1"/>
    </font>
    <font>
      <b/>
      <i/>
      <u val="single"/>
      <sz val="72"/>
      <color indexed="53"/>
      <name val="Monotype Corsiva"/>
      <family val="4"/>
    </font>
    <font>
      <b/>
      <sz val="16"/>
      <name val="Times New Roman CE"/>
      <family val="1"/>
    </font>
    <font>
      <sz val="16"/>
      <name val="Times New Roman CE"/>
      <family val="1"/>
    </font>
    <font>
      <b/>
      <i/>
      <sz val="16"/>
      <color indexed="53"/>
      <name val="Monotype Corsiva"/>
      <family val="4"/>
    </font>
    <font>
      <b/>
      <i/>
      <u val="single"/>
      <sz val="48"/>
      <color indexed="44"/>
      <name val="Monotype Corsiva"/>
      <family val="4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7" fillId="0" borderId="33" xfId="0" applyFont="1" applyBorder="1" applyAlignment="1">
      <alignment/>
    </xf>
    <xf numFmtId="0" fontId="0" fillId="0" borderId="11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2" fontId="0" fillId="0" borderId="36" xfId="0" applyNumberFormat="1" applyBorder="1" applyAlignment="1">
      <alignment/>
    </xf>
    <xf numFmtId="0" fontId="8" fillId="0" borderId="24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38" xfId="0" applyFont="1" applyBorder="1" applyAlignment="1">
      <alignment/>
    </xf>
    <xf numFmtId="0" fontId="1" fillId="24" borderId="34" xfId="0" applyFont="1" applyFill="1" applyBorder="1" applyAlignment="1">
      <alignment/>
    </xf>
    <xf numFmtId="0" fontId="1" fillId="15" borderId="31" xfId="0" applyFont="1" applyFill="1" applyBorder="1" applyAlignment="1">
      <alignment/>
    </xf>
    <xf numFmtId="0" fontId="1" fillId="11" borderId="31" xfId="0" applyFont="1" applyFill="1" applyBorder="1" applyAlignment="1">
      <alignment/>
    </xf>
    <xf numFmtId="0" fontId="1" fillId="25" borderId="31" xfId="0" applyFont="1" applyFill="1" applyBorder="1" applyAlignment="1">
      <alignment/>
    </xf>
    <xf numFmtId="0" fontId="1" fillId="26" borderId="31" xfId="0" applyFont="1" applyFill="1" applyBorder="1" applyAlignment="1">
      <alignment/>
    </xf>
    <xf numFmtId="0" fontId="1" fillId="27" borderId="31" xfId="0" applyFont="1" applyFill="1" applyBorder="1" applyAlignment="1">
      <alignment/>
    </xf>
    <xf numFmtId="0" fontId="1" fillId="28" borderId="31" xfId="0" applyFont="1" applyFill="1" applyBorder="1" applyAlignment="1">
      <alignment/>
    </xf>
    <xf numFmtId="0" fontId="1" fillId="10" borderId="31" xfId="0" applyFont="1" applyFill="1" applyBorder="1" applyAlignment="1">
      <alignment/>
    </xf>
    <xf numFmtId="0" fontId="1" fillId="29" borderId="31" xfId="0" applyFont="1" applyFill="1" applyBorder="1" applyAlignment="1">
      <alignment/>
    </xf>
    <xf numFmtId="0" fontId="1" fillId="30" borderId="31" xfId="0" applyFont="1" applyFill="1" applyBorder="1" applyAlignment="1">
      <alignment/>
    </xf>
    <xf numFmtId="0" fontId="1" fillId="31" borderId="31" xfId="0" applyFont="1" applyFill="1" applyBorder="1" applyAlignment="1">
      <alignment/>
    </xf>
    <xf numFmtId="0" fontId="0" fillId="32" borderId="31" xfId="0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15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23" borderId="10" xfId="0" applyFont="1" applyFill="1" applyBorder="1" applyAlignment="1">
      <alignment/>
    </xf>
    <xf numFmtId="0" fontId="1" fillId="28" borderId="10" xfId="0" applyFont="1" applyFill="1" applyBorder="1" applyAlignment="1">
      <alignment/>
    </xf>
    <xf numFmtId="0" fontId="1" fillId="31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" fillId="27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20" borderId="31" xfId="0" applyFont="1" applyFill="1" applyBorder="1" applyAlignment="1">
      <alignment/>
    </xf>
    <xf numFmtId="0" fontId="1" fillId="21" borderId="31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23" borderId="31" xfId="0" applyFont="1" applyFill="1" applyBorder="1" applyAlignment="1">
      <alignment/>
    </xf>
    <xf numFmtId="0" fontId="0" fillId="19" borderId="31" xfId="0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1" fillId="0" borderId="2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1" fillId="0" borderId="40" xfId="0" applyFont="1" applyBorder="1" applyAlignment="1">
      <alignment/>
    </xf>
    <xf numFmtId="0" fontId="1" fillId="11" borderId="10" xfId="0" applyFont="1" applyFill="1" applyBorder="1" applyAlignment="1">
      <alignment/>
    </xf>
    <xf numFmtId="0" fontId="1" fillId="5" borderId="31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40" xfId="0" applyBorder="1" applyAlignment="1">
      <alignment/>
    </xf>
    <xf numFmtId="0" fontId="1" fillId="29" borderId="10" xfId="0" applyFont="1" applyFill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46" xfId="0" applyFont="1" applyBorder="1" applyAlignment="1">
      <alignment/>
    </xf>
    <xf numFmtId="0" fontId="1" fillId="31" borderId="40" xfId="0" applyFont="1" applyFill="1" applyBorder="1" applyAlignment="1">
      <alignment/>
    </xf>
    <xf numFmtId="0" fontId="1" fillId="25" borderId="40" xfId="0" applyFont="1" applyFill="1" applyBorder="1" applyAlignment="1">
      <alignment/>
    </xf>
    <xf numFmtId="0" fontId="1" fillId="27" borderId="40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0" fillId="0" borderId="42" xfId="0" applyBorder="1" applyAlignment="1">
      <alignment/>
    </xf>
    <xf numFmtId="0" fontId="5" fillId="0" borderId="24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7" borderId="0" xfId="0" applyFont="1" applyFill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47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25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0</xdr:rowOff>
    </xdr:from>
    <xdr:to>
      <xdr:col>1</xdr:col>
      <xdr:colOff>790575</xdr:colOff>
      <xdr:row>3</xdr:row>
      <xdr:rowOff>142875</xdr:rowOff>
    </xdr:to>
    <xdr:pic>
      <xdr:nvPicPr>
        <xdr:cNvPr id="1" name="Picture 1" descr="060703 Tábor 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95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19050</xdr:rowOff>
    </xdr:from>
    <xdr:to>
      <xdr:col>11</xdr:col>
      <xdr:colOff>504825</xdr:colOff>
      <xdr:row>3</xdr:row>
      <xdr:rowOff>133350</xdr:rowOff>
    </xdr:to>
    <xdr:pic>
      <xdr:nvPicPr>
        <xdr:cNvPr id="2" name="Picture 2" descr="060708 Tábor 0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9050"/>
          <a:ext cx="1266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6</xdr:row>
      <xdr:rowOff>104775</xdr:rowOff>
    </xdr:from>
    <xdr:to>
      <xdr:col>0</xdr:col>
      <xdr:colOff>3514725</xdr:colOff>
      <xdr:row>23</xdr:row>
      <xdr:rowOff>0</xdr:rowOff>
    </xdr:to>
    <xdr:pic>
      <xdr:nvPicPr>
        <xdr:cNvPr id="1" name="Picture 1" descr="060720 Tábor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47850"/>
          <a:ext cx="343852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10.625" style="0" customWidth="1"/>
    <col min="2" max="10" width="10.75390625" style="0" customWidth="1"/>
    <col min="11" max="12" width="10.75390625" style="1" customWidth="1"/>
    <col min="13" max="13" width="1.37890625" style="0" customWidth="1"/>
    <col min="14" max="14" width="7.75390625" style="0" customWidth="1"/>
  </cols>
  <sheetData>
    <row r="1" spans="3:10" ht="21">
      <c r="C1" s="113" t="s">
        <v>52</v>
      </c>
      <c r="D1" s="113"/>
      <c r="E1" s="113"/>
      <c r="F1" s="113"/>
      <c r="G1" s="113"/>
      <c r="H1" s="113"/>
      <c r="I1" s="113"/>
      <c r="J1" s="113"/>
    </row>
    <row r="2" ht="39" customHeight="1"/>
    <row r="3" spans="1:12" ht="46.5">
      <c r="A3" s="112"/>
      <c r="B3" s="112"/>
      <c r="C3" s="111" t="s">
        <v>22</v>
      </c>
      <c r="D3" s="111"/>
      <c r="E3" s="111"/>
      <c r="F3" s="111"/>
      <c r="G3" s="111"/>
      <c r="H3" s="111"/>
      <c r="I3" s="111"/>
      <c r="J3" s="111"/>
      <c r="K3" s="112"/>
      <c r="L3" s="112"/>
    </row>
    <row r="4" ht="13.5" thickBot="1"/>
    <row r="5" spans="1:14" ht="12.75">
      <c r="A5" s="6"/>
      <c r="B5" s="10" t="s">
        <v>0</v>
      </c>
      <c r="C5" s="7" t="s">
        <v>2</v>
      </c>
      <c r="D5" s="10" t="s">
        <v>2</v>
      </c>
      <c r="E5" s="7" t="s">
        <v>5</v>
      </c>
      <c r="F5" s="10" t="s">
        <v>7</v>
      </c>
      <c r="G5" s="7" t="s">
        <v>9</v>
      </c>
      <c r="H5" s="10" t="s">
        <v>11</v>
      </c>
      <c r="I5" s="7" t="s">
        <v>13</v>
      </c>
      <c r="J5" s="10" t="s">
        <v>15</v>
      </c>
      <c r="K5" s="7"/>
      <c r="L5" s="10"/>
      <c r="N5" s="12"/>
    </row>
    <row r="6" spans="1:14" ht="13.5" thickBot="1">
      <c r="A6" s="8"/>
      <c r="B6" s="11" t="s">
        <v>1</v>
      </c>
      <c r="C6" s="9" t="s">
        <v>3</v>
      </c>
      <c r="D6" s="11" t="s">
        <v>4</v>
      </c>
      <c r="E6" s="9" t="s">
        <v>6</v>
      </c>
      <c r="F6" s="11" t="s">
        <v>8</v>
      </c>
      <c r="G6" s="9" t="s">
        <v>10</v>
      </c>
      <c r="H6" s="11" t="s">
        <v>12</v>
      </c>
      <c r="I6" s="9" t="s">
        <v>14</v>
      </c>
      <c r="J6" s="11" t="s">
        <v>16</v>
      </c>
      <c r="K6" s="9" t="s">
        <v>89</v>
      </c>
      <c r="L6" s="11" t="s">
        <v>90</v>
      </c>
      <c r="N6" s="13"/>
    </row>
    <row r="7" spans="1:14" ht="15.75">
      <c r="A7" s="107" t="s">
        <v>53</v>
      </c>
      <c r="B7" s="101"/>
      <c r="C7" s="56"/>
      <c r="D7" s="5"/>
      <c r="E7" s="5"/>
      <c r="F7" s="56"/>
      <c r="G7" s="5"/>
      <c r="H7" s="56"/>
      <c r="I7" s="5"/>
      <c r="J7" s="5"/>
      <c r="K7" s="123">
        <v>3</v>
      </c>
      <c r="L7" s="124"/>
      <c r="N7" s="44"/>
    </row>
    <row r="8" spans="1:14" ht="15.75">
      <c r="A8" s="108" t="s">
        <v>54</v>
      </c>
      <c r="B8" s="86"/>
      <c r="C8" s="4"/>
      <c r="D8" s="4"/>
      <c r="E8" s="57"/>
      <c r="F8" s="4"/>
      <c r="G8" s="4"/>
      <c r="H8" s="57"/>
      <c r="I8" s="4"/>
      <c r="J8" s="57"/>
      <c r="K8" s="14">
        <v>3</v>
      </c>
      <c r="L8" s="125"/>
      <c r="N8" s="67"/>
    </row>
    <row r="9" spans="1:14" ht="15.75">
      <c r="A9" s="108" t="s">
        <v>55</v>
      </c>
      <c r="B9" s="86"/>
      <c r="C9" s="58"/>
      <c r="D9" s="4"/>
      <c r="E9" s="58"/>
      <c r="F9" s="4"/>
      <c r="G9" s="58"/>
      <c r="H9" s="4"/>
      <c r="I9" s="4"/>
      <c r="J9" s="4"/>
      <c r="K9" s="14">
        <v>3</v>
      </c>
      <c r="L9" s="125"/>
      <c r="N9" s="45"/>
    </row>
    <row r="10" spans="1:14" ht="15.75">
      <c r="A10" s="108" t="s">
        <v>57</v>
      </c>
      <c r="B10" s="86"/>
      <c r="C10" s="4"/>
      <c r="D10" s="4"/>
      <c r="E10" s="4"/>
      <c r="F10" s="4"/>
      <c r="G10" s="4"/>
      <c r="H10" s="4"/>
      <c r="I10" s="4"/>
      <c r="J10" s="4"/>
      <c r="K10" s="14">
        <v>0</v>
      </c>
      <c r="L10" s="125"/>
      <c r="N10" s="68"/>
    </row>
    <row r="11" spans="1:14" ht="15.75">
      <c r="A11" s="108" t="s">
        <v>28</v>
      </c>
      <c r="B11" s="86"/>
      <c r="C11" s="59"/>
      <c r="D11" s="4"/>
      <c r="E11" s="59"/>
      <c r="F11" s="59"/>
      <c r="G11" s="4"/>
      <c r="H11" s="4"/>
      <c r="I11" s="4"/>
      <c r="J11" s="4"/>
      <c r="K11" s="14">
        <v>3</v>
      </c>
      <c r="L11" s="125"/>
      <c r="N11" s="69"/>
    </row>
    <row r="12" spans="1:14" ht="15.75">
      <c r="A12" s="108" t="s">
        <v>27</v>
      </c>
      <c r="B12" s="86"/>
      <c r="C12" s="60"/>
      <c r="D12" s="4"/>
      <c r="E12" s="60"/>
      <c r="F12" s="60"/>
      <c r="G12" s="4"/>
      <c r="H12" s="4"/>
      <c r="I12" s="4"/>
      <c r="J12" s="4"/>
      <c r="K12" s="14">
        <v>3</v>
      </c>
      <c r="L12" s="125"/>
      <c r="N12" s="70"/>
    </row>
    <row r="13" spans="1:14" ht="15.75">
      <c r="A13" s="108" t="s">
        <v>20</v>
      </c>
      <c r="B13" s="86"/>
      <c r="C13" s="4"/>
      <c r="D13" s="4"/>
      <c r="E13" s="61"/>
      <c r="F13" s="61"/>
      <c r="G13" s="4"/>
      <c r="H13" s="4"/>
      <c r="I13" s="4"/>
      <c r="J13" s="4"/>
      <c r="K13" s="14">
        <v>2</v>
      </c>
      <c r="L13" s="125"/>
      <c r="N13" s="50"/>
    </row>
    <row r="14" spans="1:14" ht="15.75">
      <c r="A14" s="108" t="s">
        <v>59</v>
      </c>
      <c r="B14" s="102"/>
      <c r="C14" s="4"/>
      <c r="D14" s="4"/>
      <c r="E14" s="62"/>
      <c r="F14" s="4"/>
      <c r="G14" s="4"/>
      <c r="H14" s="4"/>
      <c r="I14" s="4"/>
      <c r="J14" s="62"/>
      <c r="K14" s="14">
        <v>3</v>
      </c>
      <c r="L14" s="125"/>
      <c r="N14" s="54"/>
    </row>
    <row r="15" spans="1:14" ht="15.75">
      <c r="A15" s="108" t="s">
        <v>60</v>
      </c>
      <c r="B15" s="103"/>
      <c r="C15" s="4"/>
      <c r="D15" s="4"/>
      <c r="E15" s="122"/>
      <c r="F15" s="86"/>
      <c r="G15" s="4"/>
      <c r="H15" s="4"/>
      <c r="I15" s="4"/>
      <c r="J15" s="4"/>
      <c r="K15" s="14">
        <v>2</v>
      </c>
      <c r="L15" s="125"/>
      <c r="N15" s="47"/>
    </row>
    <row r="16" spans="1:14" ht="15.75">
      <c r="A16" s="108" t="s">
        <v>21</v>
      </c>
      <c r="B16" s="86"/>
      <c r="C16" s="4"/>
      <c r="D16" s="4"/>
      <c r="E16" s="63"/>
      <c r="F16" s="63"/>
      <c r="G16" s="4"/>
      <c r="H16" s="63"/>
      <c r="I16" s="4"/>
      <c r="J16" s="63"/>
      <c r="K16" s="14">
        <v>4</v>
      </c>
      <c r="L16" s="125">
        <v>3</v>
      </c>
      <c r="N16" s="71"/>
    </row>
    <row r="17" spans="1:14" ht="15.75">
      <c r="A17" s="108" t="s">
        <v>61</v>
      </c>
      <c r="B17" s="104"/>
      <c r="C17" s="64"/>
      <c r="D17" s="4"/>
      <c r="E17" s="64"/>
      <c r="F17" s="64"/>
      <c r="G17" s="4"/>
      <c r="H17" s="64"/>
      <c r="I17" s="4"/>
      <c r="J17" s="64"/>
      <c r="K17" s="14">
        <v>6</v>
      </c>
      <c r="L17" s="125">
        <v>2</v>
      </c>
      <c r="N17" s="49"/>
    </row>
    <row r="18" spans="1:14" ht="15.75">
      <c r="A18" s="108" t="s">
        <v>67</v>
      </c>
      <c r="B18" s="105"/>
      <c r="C18" s="65"/>
      <c r="D18" s="4"/>
      <c r="E18" s="65"/>
      <c r="F18" s="65"/>
      <c r="G18" s="65"/>
      <c r="H18" s="65"/>
      <c r="I18" s="4"/>
      <c r="J18" s="65"/>
      <c r="K18" s="14">
        <v>7</v>
      </c>
      <c r="L18" s="125">
        <v>1</v>
      </c>
      <c r="N18" s="72"/>
    </row>
    <row r="19" spans="1:14" ht="15.75">
      <c r="A19" s="108" t="s">
        <v>62</v>
      </c>
      <c r="B19" s="86"/>
      <c r="C19" s="4"/>
      <c r="D19" s="4"/>
      <c r="E19" s="4"/>
      <c r="F19" s="4"/>
      <c r="G19" s="4"/>
      <c r="H19" s="4"/>
      <c r="I19" s="4"/>
      <c r="J19" s="4"/>
      <c r="K19" s="14">
        <v>0</v>
      </c>
      <c r="L19" s="125"/>
      <c r="N19" s="51"/>
    </row>
    <row r="20" spans="1:14" ht="15.75">
      <c r="A20" s="108" t="s">
        <v>19</v>
      </c>
      <c r="B20" s="86"/>
      <c r="C20" s="4"/>
      <c r="D20" s="4"/>
      <c r="E20" s="89"/>
      <c r="F20" s="89"/>
      <c r="G20" s="4"/>
      <c r="H20" s="89"/>
      <c r="I20" s="4"/>
      <c r="J20" s="4"/>
      <c r="K20" s="14">
        <v>3</v>
      </c>
      <c r="L20" s="125"/>
      <c r="N20" s="55"/>
    </row>
    <row r="21" spans="1:14" ht="15.75">
      <c r="A21" s="108" t="s">
        <v>18</v>
      </c>
      <c r="B21" s="86"/>
      <c r="C21" s="87"/>
      <c r="D21" s="4"/>
      <c r="E21" s="87"/>
      <c r="F21" s="4"/>
      <c r="G21" s="4"/>
      <c r="H21" s="87"/>
      <c r="I21" s="4"/>
      <c r="J21" s="4"/>
      <c r="K21" s="14">
        <v>3</v>
      </c>
      <c r="L21" s="125"/>
      <c r="N21" s="46"/>
    </row>
    <row r="22" spans="1:14" ht="15.75">
      <c r="A22" s="108" t="s">
        <v>17</v>
      </c>
      <c r="B22" s="86"/>
      <c r="C22" s="4"/>
      <c r="D22" s="4"/>
      <c r="E22" s="4"/>
      <c r="F22" s="66"/>
      <c r="G22" s="4"/>
      <c r="H22" s="4"/>
      <c r="I22" s="4"/>
      <c r="J22" s="4"/>
      <c r="K22" s="14">
        <v>1</v>
      </c>
      <c r="L22" s="125"/>
      <c r="N22" s="73"/>
    </row>
    <row r="23" spans="1:14" ht="15.75">
      <c r="A23" s="108" t="s">
        <v>63</v>
      </c>
      <c r="B23" s="86"/>
      <c r="C23" s="4"/>
      <c r="D23" s="4"/>
      <c r="E23" s="4"/>
      <c r="F23" s="4"/>
      <c r="G23" s="4"/>
      <c r="H23" s="4"/>
      <c r="I23" s="4"/>
      <c r="J23" s="4"/>
      <c r="K23" s="14">
        <v>0</v>
      </c>
      <c r="L23" s="125"/>
      <c r="N23" s="53"/>
    </row>
    <row r="24" spans="1:14" ht="15.75">
      <c r="A24" s="108" t="s">
        <v>66</v>
      </c>
      <c r="B24" s="86"/>
      <c r="C24" s="4"/>
      <c r="D24" s="4"/>
      <c r="E24" s="4"/>
      <c r="F24" s="4"/>
      <c r="G24" s="4"/>
      <c r="H24" s="4"/>
      <c r="I24" s="4"/>
      <c r="J24" s="4"/>
      <c r="K24" s="14">
        <v>0</v>
      </c>
      <c r="L24" s="125"/>
      <c r="N24" s="88"/>
    </row>
    <row r="25" spans="1:14" ht="15.75">
      <c r="A25" s="109" t="s">
        <v>68</v>
      </c>
      <c r="B25" s="90"/>
      <c r="C25" s="15"/>
      <c r="D25" s="15"/>
      <c r="E25" s="15"/>
      <c r="F25" s="15"/>
      <c r="G25" s="91"/>
      <c r="H25" s="15"/>
      <c r="I25" s="15"/>
      <c r="J25" s="91"/>
      <c r="K25" s="14">
        <v>2</v>
      </c>
      <c r="L25" s="126"/>
      <c r="N25" s="52"/>
    </row>
    <row r="26" spans="1:14" ht="16.5" thickBot="1">
      <c r="A26" s="110" t="s">
        <v>84</v>
      </c>
      <c r="B26" s="106"/>
      <c r="C26" s="16"/>
      <c r="D26" s="16"/>
      <c r="E26" s="16"/>
      <c r="F26" s="16"/>
      <c r="G26" s="16"/>
      <c r="H26" s="16"/>
      <c r="I26" s="16"/>
      <c r="J26" s="16"/>
      <c r="K26" s="84">
        <v>0</v>
      </c>
      <c r="L26" s="127"/>
      <c r="N26" s="48"/>
    </row>
  </sheetData>
  <sheetProtection/>
  <mergeCells count="4">
    <mergeCell ref="C3:J3"/>
    <mergeCell ref="A3:B3"/>
    <mergeCell ref="K3:L3"/>
    <mergeCell ref="C1:J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PageLayoutView="0" workbookViewId="0" topLeftCell="A2">
      <selection activeCell="B16" sqref="B16"/>
    </sheetView>
  </sheetViews>
  <sheetFormatPr defaultColWidth="9.00390625" defaultRowHeight="12.75"/>
  <cols>
    <col min="1" max="1" width="3.00390625" style="1" bestFit="1" customWidth="1"/>
    <col min="2" max="2" width="14.25390625" style="0" customWidth="1"/>
    <col min="3" max="27" width="4.00390625" style="1" customWidth="1"/>
    <col min="28" max="28" width="5.625" style="0" customWidth="1"/>
    <col min="29" max="29" width="7.00390625" style="0" customWidth="1"/>
    <col min="30" max="30" width="3.00390625" style="0" bestFit="1" customWidth="1"/>
    <col min="31" max="31" width="7.00390625" style="0" customWidth="1"/>
  </cols>
  <sheetData>
    <row r="1" spans="2:29" ht="21">
      <c r="B1" s="114" t="s">
        <v>64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6"/>
    </row>
    <row r="2" spans="2:29" ht="96">
      <c r="B2" s="117" t="s">
        <v>26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9"/>
    </row>
    <row r="3" spans="2:31" ht="13.5" thickBot="1">
      <c r="B3" s="26"/>
      <c r="C3" s="75">
        <v>1</v>
      </c>
      <c r="D3" s="75">
        <v>2</v>
      </c>
      <c r="E3" s="75">
        <v>3</v>
      </c>
      <c r="F3" s="75">
        <v>4</v>
      </c>
      <c r="G3" s="75">
        <v>5</v>
      </c>
      <c r="H3" s="75">
        <v>6</v>
      </c>
      <c r="I3" s="75">
        <v>7</v>
      </c>
      <c r="J3" s="75">
        <v>8</v>
      </c>
      <c r="K3" s="75">
        <v>9</v>
      </c>
      <c r="L3" s="75">
        <v>10</v>
      </c>
      <c r="M3" s="75">
        <v>11</v>
      </c>
      <c r="N3" s="75">
        <v>12</v>
      </c>
      <c r="O3" s="75">
        <v>13</v>
      </c>
      <c r="P3" s="75">
        <v>14</v>
      </c>
      <c r="Q3" s="75">
        <v>15</v>
      </c>
      <c r="R3" s="75">
        <v>16</v>
      </c>
      <c r="S3" s="75">
        <v>17</v>
      </c>
      <c r="T3" s="75">
        <v>18</v>
      </c>
      <c r="U3" s="75">
        <v>19</v>
      </c>
      <c r="V3" s="75">
        <v>20</v>
      </c>
      <c r="W3" s="75">
        <v>21</v>
      </c>
      <c r="X3" s="75">
        <v>22</v>
      </c>
      <c r="Y3" s="75">
        <v>23</v>
      </c>
      <c r="Z3" s="75">
        <v>24</v>
      </c>
      <c r="AA3" s="75">
        <v>25</v>
      </c>
      <c r="AB3" s="27"/>
      <c r="AC3" s="28"/>
      <c r="AE3" s="28"/>
    </row>
    <row r="4" spans="2:31" s="32" customFormat="1" ht="13.5" thickBot="1">
      <c r="B4" s="29"/>
      <c r="C4" s="30">
        <v>39629</v>
      </c>
      <c r="D4" s="30">
        <v>39630</v>
      </c>
      <c r="E4" s="30">
        <v>39631</v>
      </c>
      <c r="F4" s="30" t="s">
        <v>23</v>
      </c>
      <c r="G4" s="30">
        <v>39632</v>
      </c>
      <c r="H4" s="30">
        <v>39633</v>
      </c>
      <c r="I4" s="30">
        <v>39634</v>
      </c>
      <c r="J4" s="30" t="s">
        <v>23</v>
      </c>
      <c r="K4" s="30">
        <v>39635</v>
      </c>
      <c r="L4" s="30">
        <v>39636</v>
      </c>
      <c r="M4" s="30">
        <v>39637</v>
      </c>
      <c r="N4" s="30" t="s">
        <v>23</v>
      </c>
      <c r="O4" s="30">
        <v>39638</v>
      </c>
      <c r="P4" s="30">
        <v>39639</v>
      </c>
      <c r="Q4" s="30">
        <v>39640</v>
      </c>
      <c r="R4" s="30" t="s">
        <v>23</v>
      </c>
      <c r="S4" s="30">
        <v>39641</v>
      </c>
      <c r="T4" s="30">
        <v>39642</v>
      </c>
      <c r="U4" s="30">
        <v>39643</v>
      </c>
      <c r="V4" s="30" t="s">
        <v>23</v>
      </c>
      <c r="W4" s="30">
        <v>39644</v>
      </c>
      <c r="X4" s="30">
        <v>39645</v>
      </c>
      <c r="Y4" s="30">
        <v>39646</v>
      </c>
      <c r="Z4" s="30" t="s">
        <v>23</v>
      </c>
      <c r="AA4" s="30">
        <v>39647</v>
      </c>
      <c r="AB4" s="30" t="s">
        <v>24</v>
      </c>
      <c r="AC4" s="31" t="s">
        <v>25</v>
      </c>
      <c r="AE4" s="31"/>
    </row>
    <row r="5" spans="1:31" ht="21" thickTop="1">
      <c r="A5">
        <v>2</v>
      </c>
      <c r="B5" s="18" t="s">
        <v>27</v>
      </c>
      <c r="C5" s="76">
        <v>10</v>
      </c>
      <c r="D5" s="76">
        <v>10</v>
      </c>
      <c r="E5" s="76">
        <v>9</v>
      </c>
      <c r="F5" s="77">
        <v>10</v>
      </c>
      <c r="G5" s="76">
        <v>8</v>
      </c>
      <c r="H5" s="76" t="s">
        <v>81</v>
      </c>
      <c r="I5" s="76">
        <v>10</v>
      </c>
      <c r="J5" s="77">
        <v>10</v>
      </c>
      <c r="K5" s="76" t="s">
        <v>81</v>
      </c>
      <c r="L5" s="76">
        <v>10</v>
      </c>
      <c r="M5" s="76" t="s">
        <v>81</v>
      </c>
      <c r="N5" s="77">
        <v>10</v>
      </c>
      <c r="O5" s="76">
        <v>9</v>
      </c>
      <c r="P5" s="76">
        <v>10</v>
      </c>
      <c r="Q5" s="76">
        <v>10</v>
      </c>
      <c r="R5" s="77">
        <v>10</v>
      </c>
      <c r="S5" s="76">
        <v>10</v>
      </c>
      <c r="T5" s="76">
        <v>10</v>
      </c>
      <c r="U5" s="76">
        <v>10</v>
      </c>
      <c r="V5" s="77">
        <v>10</v>
      </c>
      <c r="W5" s="76">
        <v>9</v>
      </c>
      <c r="X5" s="76"/>
      <c r="Y5" s="76"/>
      <c r="Z5" s="77"/>
      <c r="AA5" s="76"/>
      <c r="AB5" s="17">
        <f>SUM(C5:AA5)</f>
        <v>175</v>
      </c>
      <c r="AC5" s="33">
        <f>SUM(C5:AA5)/(21-3)</f>
        <v>9.722222222222221</v>
      </c>
      <c r="AE5" s="33"/>
    </row>
    <row r="6" spans="1:31" ht="20.25">
      <c r="A6">
        <v>14</v>
      </c>
      <c r="B6" s="19" t="s">
        <v>20</v>
      </c>
      <c r="C6" s="78">
        <v>8</v>
      </c>
      <c r="D6" s="78">
        <v>7</v>
      </c>
      <c r="E6" s="78">
        <v>10</v>
      </c>
      <c r="F6" s="79">
        <v>10</v>
      </c>
      <c r="G6" s="78">
        <v>6</v>
      </c>
      <c r="H6" s="78" t="s">
        <v>81</v>
      </c>
      <c r="I6" s="78">
        <v>0</v>
      </c>
      <c r="J6" s="79">
        <v>10</v>
      </c>
      <c r="K6" s="78" t="s">
        <v>81</v>
      </c>
      <c r="L6" s="78">
        <v>9</v>
      </c>
      <c r="M6" s="78" t="s">
        <v>81</v>
      </c>
      <c r="N6" s="79">
        <v>10</v>
      </c>
      <c r="O6" s="78">
        <v>8</v>
      </c>
      <c r="P6" s="78">
        <v>6</v>
      </c>
      <c r="Q6" s="78">
        <v>9</v>
      </c>
      <c r="R6" s="79">
        <v>10</v>
      </c>
      <c r="S6" s="78">
        <v>0</v>
      </c>
      <c r="T6" s="78" t="s">
        <v>81</v>
      </c>
      <c r="U6" s="78">
        <v>10</v>
      </c>
      <c r="V6" s="79">
        <v>10</v>
      </c>
      <c r="W6" s="78">
        <v>5</v>
      </c>
      <c r="X6" s="78"/>
      <c r="Y6" s="78"/>
      <c r="Z6" s="79"/>
      <c r="AA6" s="78"/>
      <c r="AB6" s="17">
        <f>SUM(C6:AA6)</f>
        <v>128</v>
      </c>
      <c r="AC6" s="33">
        <f>SUM(C6:AA6)/(21-4)</f>
        <v>7.529411764705882</v>
      </c>
      <c r="AE6" s="33"/>
    </row>
    <row r="7" spans="1:31" ht="20.25">
      <c r="A7">
        <v>3</v>
      </c>
      <c r="B7" s="19" t="s">
        <v>65</v>
      </c>
      <c r="C7" s="78">
        <v>9</v>
      </c>
      <c r="D7" s="78">
        <v>9</v>
      </c>
      <c r="E7" s="78">
        <v>9</v>
      </c>
      <c r="F7" s="79">
        <v>10</v>
      </c>
      <c r="G7" s="78" t="s">
        <v>81</v>
      </c>
      <c r="H7" s="78" t="s">
        <v>81</v>
      </c>
      <c r="I7" s="78" t="s">
        <v>81</v>
      </c>
      <c r="J7" s="79">
        <v>10</v>
      </c>
      <c r="K7" s="78" t="s">
        <v>81</v>
      </c>
      <c r="L7" s="78" t="s">
        <v>81</v>
      </c>
      <c r="M7" s="78" t="s">
        <v>81</v>
      </c>
      <c r="N7" s="79" t="s">
        <v>81</v>
      </c>
      <c r="O7" s="78" t="s">
        <v>81</v>
      </c>
      <c r="P7" s="78">
        <v>10</v>
      </c>
      <c r="Q7" s="78">
        <v>10</v>
      </c>
      <c r="R7" s="79">
        <v>10</v>
      </c>
      <c r="S7" s="78">
        <v>10</v>
      </c>
      <c r="T7" s="78">
        <v>10</v>
      </c>
      <c r="U7" s="78">
        <v>10</v>
      </c>
      <c r="V7" s="79">
        <v>10</v>
      </c>
      <c r="W7" s="78">
        <v>9</v>
      </c>
      <c r="X7" s="78"/>
      <c r="Y7" s="78"/>
      <c r="Z7" s="79"/>
      <c r="AA7" s="78"/>
      <c r="AB7" s="17">
        <f>SUM(C7:AA7)</f>
        <v>126</v>
      </c>
      <c r="AC7" s="33">
        <f>SUM(C7:AA7)/(21-8)</f>
        <v>9.692307692307692</v>
      </c>
      <c r="AE7" s="33"/>
    </row>
    <row r="8" spans="1:31" ht="20.25">
      <c r="A8">
        <v>11</v>
      </c>
      <c r="B8" s="19" t="s">
        <v>60</v>
      </c>
      <c r="C8" s="78">
        <v>10</v>
      </c>
      <c r="D8" s="78" t="s">
        <v>81</v>
      </c>
      <c r="E8" s="78">
        <v>9</v>
      </c>
      <c r="F8" s="79">
        <v>10</v>
      </c>
      <c r="G8" s="78">
        <v>0</v>
      </c>
      <c r="H8" s="78" t="s">
        <v>81</v>
      </c>
      <c r="I8" s="78">
        <v>9</v>
      </c>
      <c r="J8" s="79">
        <v>10</v>
      </c>
      <c r="K8" s="78" t="s">
        <v>81</v>
      </c>
      <c r="L8" s="78">
        <v>7</v>
      </c>
      <c r="M8" s="78" t="s">
        <v>81</v>
      </c>
      <c r="N8" s="79">
        <v>10</v>
      </c>
      <c r="O8" s="78">
        <v>0</v>
      </c>
      <c r="P8" s="78">
        <v>9</v>
      </c>
      <c r="Q8" s="78">
        <v>9</v>
      </c>
      <c r="R8" s="79">
        <v>10</v>
      </c>
      <c r="S8" s="78">
        <v>10</v>
      </c>
      <c r="T8" s="78">
        <v>10</v>
      </c>
      <c r="U8" s="78">
        <v>10</v>
      </c>
      <c r="V8" s="79">
        <v>10</v>
      </c>
      <c r="W8" s="78">
        <v>9</v>
      </c>
      <c r="X8" s="78"/>
      <c r="Y8" s="78"/>
      <c r="Z8" s="79"/>
      <c r="AA8" s="78"/>
      <c r="AB8" s="17">
        <f>SUM(C8:AA8)</f>
        <v>142</v>
      </c>
      <c r="AC8" s="33">
        <f>SUM(C8:AA8)/(21-4)</f>
        <v>8.352941176470589</v>
      </c>
      <c r="AE8" s="33"/>
    </row>
    <row r="9" spans="1:31" ht="21" thickBot="1">
      <c r="A9">
        <v>6</v>
      </c>
      <c r="B9" s="21" t="s">
        <v>66</v>
      </c>
      <c r="C9" s="80">
        <v>9</v>
      </c>
      <c r="D9" s="80">
        <v>10</v>
      </c>
      <c r="E9" s="80">
        <v>9</v>
      </c>
      <c r="F9" s="81">
        <v>10</v>
      </c>
      <c r="G9" s="80">
        <v>10</v>
      </c>
      <c r="H9" s="80" t="s">
        <v>81</v>
      </c>
      <c r="I9" s="80">
        <v>10</v>
      </c>
      <c r="J9" s="81">
        <v>10</v>
      </c>
      <c r="K9" s="80" t="s">
        <v>81</v>
      </c>
      <c r="L9" s="80" t="s">
        <v>81</v>
      </c>
      <c r="M9" s="80" t="s">
        <v>81</v>
      </c>
      <c r="N9" s="81" t="s">
        <v>81</v>
      </c>
      <c r="O9" s="80" t="s">
        <v>81</v>
      </c>
      <c r="P9" s="80">
        <v>10</v>
      </c>
      <c r="Q9" s="80">
        <v>8</v>
      </c>
      <c r="R9" s="81">
        <v>10</v>
      </c>
      <c r="S9" s="80">
        <v>10</v>
      </c>
      <c r="T9" s="80" t="s">
        <v>81</v>
      </c>
      <c r="U9" s="80" t="s">
        <v>81</v>
      </c>
      <c r="V9" s="81" t="s">
        <v>81</v>
      </c>
      <c r="W9" s="80">
        <v>10</v>
      </c>
      <c r="X9" s="80"/>
      <c r="Y9" s="80"/>
      <c r="Z9" s="81"/>
      <c r="AA9" s="80"/>
      <c r="AB9" s="34">
        <f>SUM(C9:AA9)</f>
        <v>116</v>
      </c>
      <c r="AC9" s="39">
        <f>SUM(C9:AA9)/(21-9)</f>
        <v>9.666666666666666</v>
      </c>
      <c r="AE9" s="39"/>
    </row>
    <row r="10" spans="1:31" ht="20.25">
      <c r="A10">
        <v>7</v>
      </c>
      <c r="B10" s="35" t="s">
        <v>21</v>
      </c>
      <c r="C10" s="82">
        <v>10</v>
      </c>
      <c r="D10" s="82">
        <v>10</v>
      </c>
      <c r="E10" s="82">
        <v>10</v>
      </c>
      <c r="F10" s="83">
        <v>3</v>
      </c>
      <c r="G10" s="82">
        <v>10</v>
      </c>
      <c r="H10" s="82" t="s">
        <v>81</v>
      </c>
      <c r="I10" s="82">
        <v>10</v>
      </c>
      <c r="J10" s="83">
        <v>10</v>
      </c>
      <c r="K10" s="82" t="s">
        <v>81</v>
      </c>
      <c r="L10" s="82">
        <v>10</v>
      </c>
      <c r="M10" s="82" t="s">
        <v>81</v>
      </c>
      <c r="N10" s="83">
        <v>10</v>
      </c>
      <c r="O10" s="82">
        <v>10</v>
      </c>
      <c r="P10" s="82">
        <v>10</v>
      </c>
      <c r="Q10" s="82">
        <v>10</v>
      </c>
      <c r="R10" s="83">
        <v>10</v>
      </c>
      <c r="S10" s="82">
        <v>10</v>
      </c>
      <c r="T10" s="82">
        <v>10</v>
      </c>
      <c r="U10" s="82">
        <v>9</v>
      </c>
      <c r="V10" s="83">
        <v>9</v>
      </c>
      <c r="W10" s="82">
        <v>10</v>
      </c>
      <c r="X10" s="82"/>
      <c r="Y10" s="82"/>
      <c r="Z10" s="83"/>
      <c r="AA10" s="82"/>
      <c r="AB10" s="36">
        <f>SUM(C10:AA10)</f>
        <v>171</v>
      </c>
      <c r="AC10" s="37">
        <f>SUM(C10:AA10)/(21-3)</f>
        <v>9.5</v>
      </c>
      <c r="AE10" s="37"/>
    </row>
    <row r="11" spans="1:31" ht="20.25">
      <c r="A11">
        <v>10</v>
      </c>
      <c r="B11" s="19" t="s">
        <v>61</v>
      </c>
      <c r="C11" s="78">
        <v>8</v>
      </c>
      <c r="D11" s="78">
        <v>10</v>
      </c>
      <c r="E11" s="78">
        <v>10</v>
      </c>
      <c r="F11" s="79">
        <v>3</v>
      </c>
      <c r="G11" s="78">
        <v>8</v>
      </c>
      <c r="H11" s="78" t="s">
        <v>81</v>
      </c>
      <c r="I11" s="78">
        <v>9</v>
      </c>
      <c r="J11" s="79">
        <v>10</v>
      </c>
      <c r="K11" s="78" t="s">
        <v>81</v>
      </c>
      <c r="L11" s="78">
        <v>10</v>
      </c>
      <c r="M11" s="78" t="s">
        <v>81</v>
      </c>
      <c r="N11" s="79">
        <v>10</v>
      </c>
      <c r="O11" s="78">
        <v>10</v>
      </c>
      <c r="P11" s="78">
        <v>9</v>
      </c>
      <c r="Q11" s="78">
        <v>9</v>
      </c>
      <c r="R11" s="79">
        <v>10</v>
      </c>
      <c r="S11" s="78">
        <v>9</v>
      </c>
      <c r="T11" s="78">
        <v>7</v>
      </c>
      <c r="U11" s="78">
        <v>9</v>
      </c>
      <c r="V11" s="79">
        <v>9</v>
      </c>
      <c r="W11" s="78">
        <v>6</v>
      </c>
      <c r="X11" s="78"/>
      <c r="Y11" s="78"/>
      <c r="Z11" s="79"/>
      <c r="AA11" s="78"/>
      <c r="AB11" s="17">
        <f>SUM(C11:AA11)</f>
        <v>156</v>
      </c>
      <c r="AC11" s="33">
        <f>SUM(C11:AA11)/(21-3)</f>
        <v>8.666666666666666</v>
      </c>
      <c r="AE11" s="33"/>
    </row>
    <row r="12" spans="1:31" ht="20.25">
      <c r="A12">
        <v>8</v>
      </c>
      <c r="B12" s="19" t="s">
        <v>67</v>
      </c>
      <c r="C12" s="78">
        <v>10</v>
      </c>
      <c r="D12" s="78">
        <v>10</v>
      </c>
      <c r="E12" s="78">
        <v>10</v>
      </c>
      <c r="F12" s="79">
        <v>3</v>
      </c>
      <c r="G12" s="78">
        <v>10</v>
      </c>
      <c r="H12" s="78" t="s">
        <v>81</v>
      </c>
      <c r="I12" s="78">
        <v>9</v>
      </c>
      <c r="J12" s="79">
        <v>10</v>
      </c>
      <c r="K12" s="78" t="s">
        <v>81</v>
      </c>
      <c r="L12" s="78">
        <v>10</v>
      </c>
      <c r="M12" s="78" t="s">
        <v>81</v>
      </c>
      <c r="N12" s="79">
        <v>10</v>
      </c>
      <c r="O12" s="78">
        <v>10</v>
      </c>
      <c r="P12" s="78">
        <v>10</v>
      </c>
      <c r="Q12" s="78">
        <v>9</v>
      </c>
      <c r="R12" s="79">
        <v>10</v>
      </c>
      <c r="S12" s="78">
        <v>10</v>
      </c>
      <c r="T12" s="78">
        <v>10</v>
      </c>
      <c r="U12" s="78">
        <v>10</v>
      </c>
      <c r="V12" s="79">
        <v>9</v>
      </c>
      <c r="W12" s="78">
        <v>10</v>
      </c>
      <c r="X12" s="78"/>
      <c r="Y12" s="78"/>
      <c r="Z12" s="79"/>
      <c r="AA12" s="78"/>
      <c r="AB12" s="17">
        <f>SUM(C12:AA12)</f>
        <v>170</v>
      </c>
      <c r="AC12" s="33">
        <f>SUM(C12:AA12)/(21-3)</f>
        <v>9.444444444444445</v>
      </c>
      <c r="AE12" s="33"/>
    </row>
    <row r="13" spans="1:31" ht="20.25">
      <c r="A13">
        <v>12</v>
      </c>
      <c r="B13" s="19" t="s">
        <v>62</v>
      </c>
      <c r="C13" s="78">
        <v>10</v>
      </c>
      <c r="D13" s="78">
        <v>10</v>
      </c>
      <c r="E13" s="78">
        <v>9</v>
      </c>
      <c r="F13" s="79">
        <v>3</v>
      </c>
      <c r="G13" s="78">
        <v>5</v>
      </c>
      <c r="H13" s="78" t="s">
        <v>81</v>
      </c>
      <c r="I13" s="78">
        <v>10</v>
      </c>
      <c r="J13" s="79">
        <v>10</v>
      </c>
      <c r="K13" s="78" t="s">
        <v>81</v>
      </c>
      <c r="L13" s="78">
        <v>7</v>
      </c>
      <c r="M13" s="78" t="s">
        <v>81</v>
      </c>
      <c r="N13" s="79">
        <v>10</v>
      </c>
      <c r="O13" s="78">
        <v>7</v>
      </c>
      <c r="P13" s="78" t="s">
        <v>81</v>
      </c>
      <c r="Q13" s="78" t="s">
        <v>81</v>
      </c>
      <c r="R13" s="79" t="s">
        <v>81</v>
      </c>
      <c r="S13" s="78" t="s">
        <v>81</v>
      </c>
      <c r="T13" s="78" t="s">
        <v>81</v>
      </c>
      <c r="U13" s="78" t="s">
        <v>81</v>
      </c>
      <c r="V13" s="79" t="s">
        <v>81</v>
      </c>
      <c r="W13" s="78" t="s">
        <v>81</v>
      </c>
      <c r="X13" s="78"/>
      <c r="Y13" s="78"/>
      <c r="Z13" s="79"/>
      <c r="AA13" s="78"/>
      <c r="AB13" s="17">
        <f>SUM(C13:AA13)</f>
        <v>81</v>
      </c>
      <c r="AC13" s="33">
        <f>SUM(C13:AA13)/(21-11)</f>
        <v>8.1</v>
      </c>
      <c r="AE13" s="33"/>
    </row>
    <row r="14" spans="1:31" ht="21" thickBot="1">
      <c r="A14">
        <v>15</v>
      </c>
      <c r="B14" s="21" t="s">
        <v>84</v>
      </c>
      <c r="C14" s="80" t="s">
        <v>81</v>
      </c>
      <c r="D14" s="80" t="s">
        <v>81</v>
      </c>
      <c r="E14" s="80" t="s">
        <v>81</v>
      </c>
      <c r="F14" s="81" t="s">
        <v>81</v>
      </c>
      <c r="G14" s="80" t="s">
        <v>81</v>
      </c>
      <c r="H14" s="80" t="s">
        <v>81</v>
      </c>
      <c r="I14" s="80" t="s">
        <v>81</v>
      </c>
      <c r="J14" s="81" t="s">
        <v>81</v>
      </c>
      <c r="K14" s="80" t="s">
        <v>81</v>
      </c>
      <c r="L14" s="80" t="s">
        <v>81</v>
      </c>
      <c r="M14" s="80" t="s">
        <v>81</v>
      </c>
      <c r="N14" s="81" t="s">
        <v>81</v>
      </c>
      <c r="O14" s="80" t="s">
        <v>81</v>
      </c>
      <c r="P14" s="80" t="s">
        <v>81</v>
      </c>
      <c r="Q14" s="80" t="s">
        <v>81</v>
      </c>
      <c r="R14" s="81" t="s">
        <v>81</v>
      </c>
      <c r="S14" s="80" t="s">
        <v>81</v>
      </c>
      <c r="T14" s="80" t="s">
        <v>81</v>
      </c>
      <c r="U14" s="80" t="s">
        <v>81</v>
      </c>
      <c r="V14" s="81" t="s">
        <v>81</v>
      </c>
      <c r="W14" s="80">
        <v>10</v>
      </c>
      <c r="X14" s="80"/>
      <c r="Y14" s="80"/>
      <c r="Z14" s="81"/>
      <c r="AA14" s="80"/>
      <c r="AB14" s="34">
        <f>SUM(C14:AA14)</f>
        <v>10</v>
      </c>
      <c r="AC14" s="39">
        <f>SUM(C14:AA14)/(21-20)</f>
        <v>10</v>
      </c>
      <c r="AE14" s="39"/>
    </row>
    <row r="15" spans="1:31" ht="20.25">
      <c r="A15">
        <v>4</v>
      </c>
      <c r="B15" s="35" t="s">
        <v>19</v>
      </c>
      <c r="C15" s="82">
        <v>10</v>
      </c>
      <c r="D15" s="82">
        <v>10</v>
      </c>
      <c r="E15" s="82">
        <v>10</v>
      </c>
      <c r="F15" s="83">
        <v>10</v>
      </c>
      <c r="G15" s="82">
        <v>8</v>
      </c>
      <c r="H15" s="82" t="s">
        <v>81</v>
      </c>
      <c r="I15" s="82">
        <v>9</v>
      </c>
      <c r="J15" s="83">
        <v>10</v>
      </c>
      <c r="K15" s="82" t="s">
        <v>81</v>
      </c>
      <c r="L15" s="82">
        <v>10</v>
      </c>
      <c r="M15" s="82" t="s">
        <v>81</v>
      </c>
      <c r="N15" s="83">
        <v>9</v>
      </c>
      <c r="O15" s="82">
        <v>10</v>
      </c>
      <c r="P15" s="82">
        <v>10</v>
      </c>
      <c r="Q15" s="82">
        <v>10</v>
      </c>
      <c r="R15" s="83">
        <v>10</v>
      </c>
      <c r="S15" s="82">
        <v>10</v>
      </c>
      <c r="T15" s="82">
        <v>10</v>
      </c>
      <c r="U15" s="82">
        <v>9</v>
      </c>
      <c r="V15" s="83">
        <v>10</v>
      </c>
      <c r="W15" s="82">
        <v>9</v>
      </c>
      <c r="X15" s="82"/>
      <c r="Y15" s="82"/>
      <c r="Z15" s="83"/>
      <c r="AA15" s="82"/>
      <c r="AB15" s="36">
        <f>SUM(C15:AA15)</f>
        <v>174</v>
      </c>
      <c r="AC15" s="37">
        <f>SUM(C15:AA15)/(21-3)</f>
        <v>9.666666666666666</v>
      </c>
      <c r="AE15" s="37"/>
    </row>
    <row r="16" spans="1:31" ht="20.25">
      <c r="A16">
        <v>1</v>
      </c>
      <c r="B16" s="19" t="s">
        <v>18</v>
      </c>
      <c r="C16" s="78">
        <v>10</v>
      </c>
      <c r="D16" s="78">
        <v>10</v>
      </c>
      <c r="E16" s="78">
        <v>10</v>
      </c>
      <c r="F16" s="79">
        <v>10</v>
      </c>
      <c r="G16" s="78">
        <v>9</v>
      </c>
      <c r="H16" s="78" t="s">
        <v>81</v>
      </c>
      <c r="I16" s="78">
        <v>10</v>
      </c>
      <c r="J16" s="79">
        <v>10</v>
      </c>
      <c r="K16" s="78" t="s">
        <v>81</v>
      </c>
      <c r="L16" s="78">
        <v>9</v>
      </c>
      <c r="M16" s="78" t="s">
        <v>81</v>
      </c>
      <c r="N16" s="79">
        <v>9</v>
      </c>
      <c r="O16" s="78">
        <v>10</v>
      </c>
      <c r="P16" s="78">
        <v>10</v>
      </c>
      <c r="Q16" s="78">
        <v>10</v>
      </c>
      <c r="R16" s="79">
        <v>10</v>
      </c>
      <c r="S16" s="78">
        <v>10</v>
      </c>
      <c r="T16" s="78">
        <v>10</v>
      </c>
      <c r="U16" s="78">
        <v>10</v>
      </c>
      <c r="V16" s="79">
        <v>10</v>
      </c>
      <c r="W16" s="78">
        <v>10</v>
      </c>
      <c r="X16" s="78"/>
      <c r="Y16" s="78"/>
      <c r="Z16" s="79"/>
      <c r="AA16" s="78"/>
      <c r="AB16" s="17">
        <f>SUM(C16:AA16)</f>
        <v>177</v>
      </c>
      <c r="AC16" s="33">
        <f>SUM(C16:AA16)/(21-3)</f>
        <v>9.833333333333334</v>
      </c>
      <c r="AE16" s="33"/>
    </row>
    <row r="17" spans="1:31" ht="20.25">
      <c r="A17">
        <v>13</v>
      </c>
      <c r="B17" s="21" t="s">
        <v>17</v>
      </c>
      <c r="C17" s="80">
        <v>7</v>
      </c>
      <c r="D17" s="80">
        <v>9</v>
      </c>
      <c r="E17" s="80">
        <v>10</v>
      </c>
      <c r="F17" s="81">
        <v>10</v>
      </c>
      <c r="G17" s="80">
        <v>9</v>
      </c>
      <c r="H17" s="80" t="s">
        <v>81</v>
      </c>
      <c r="I17" s="78">
        <v>7</v>
      </c>
      <c r="J17" s="81">
        <v>10</v>
      </c>
      <c r="K17" s="78" t="s">
        <v>81</v>
      </c>
      <c r="L17" s="78">
        <v>7</v>
      </c>
      <c r="M17" s="78" t="s">
        <v>81</v>
      </c>
      <c r="N17" s="79">
        <v>9</v>
      </c>
      <c r="O17" s="78">
        <v>0</v>
      </c>
      <c r="P17" s="78">
        <v>10</v>
      </c>
      <c r="Q17" s="78">
        <v>5</v>
      </c>
      <c r="R17" s="81">
        <v>10</v>
      </c>
      <c r="S17" s="80">
        <v>7</v>
      </c>
      <c r="T17" s="80" t="s">
        <v>81</v>
      </c>
      <c r="U17" s="80">
        <v>8</v>
      </c>
      <c r="V17" s="81">
        <v>10</v>
      </c>
      <c r="W17" s="80">
        <v>7</v>
      </c>
      <c r="X17" s="80"/>
      <c r="Y17" s="80"/>
      <c r="Z17" s="81"/>
      <c r="AA17" s="80"/>
      <c r="AB17" s="17">
        <f>SUM(C17:AA17)</f>
        <v>135</v>
      </c>
      <c r="AC17" s="33">
        <f>SUM(C17:AA17)/(21-4)</f>
        <v>7.9411764705882355</v>
      </c>
      <c r="AE17" s="33"/>
    </row>
    <row r="18" spans="1:31" ht="20.25">
      <c r="A18">
        <v>9</v>
      </c>
      <c r="B18" s="21" t="s">
        <v>63</v>
      </c>
      <c r="C18" s="80">
        <v>7</v>
      </c>
      <c r="D18" s="80">
        <v>9</v>
      </c>
      <c r="E18" s="80">
        <v>10</v>
      </c>
      <c r="F18" s="81">
        <v>10</v>
      </c>
      <c r="G18" s="80">
        <v>8</v>
      </c>
      <c r="H18" s="80" t="s">
        <v>81</v>
      </c>
      <c r="I18" s="78">
        <v>7</v>
      </c>
      <c r="J18" s="81">
        <v>10</v>
      </c>
      <c r="K18" s="78" t="s">
        <v>81</v>
      </c>
      <c r="L18" s="78">
        <v>7</v>
      </c>
      <c r="M18" s="78" t="s">
        <v>81</v>
      </c>
      <c r="N18" s="79">
        <v>9</v>
      </c>
      <c r="O18" s="78">
        <v>8</v>
      </c>
      <c r="P18" s="78">
        <v>10</v>
      </c>
      <c r="Q18" s="78">
        <v>10</v>
      </c>
      <c r="R18" s="81">
        <v>10</v>
      </c>
      <c r="S18" s="80">
        <v>5</v>
      </c>
      <c r="T18" s="80">
        <v>9</v>
      </c>
      <c r="U18" s="80">
        <v>10</v>
      </c>
      <c r="V18" s="81">
        <v>10</v>
      </c>
      <c r="W18" s="80">
        <v>10</v>
      </c>
      <c r="X18" s="80"/>
      <c r="Y18" s="80"/>
      <c r="Z18" s="81"/>
      <c r="AA18" s="80"/>
      <c r="AB18" s="17">
        <f>SUM(C18:AA18)</f>
        <v>159</v>
      </c>
      <c r="AC18" s="33">
        <f>SUM(C18:AA18)/(21-3)</f>
        <v>8.833333333333334</v>
      </c>
      <c r="AE18" s="33"/>
    </row>
    <row r="19" spans="1:31" ht="21" thickBot="1">
      <c r="A19">
        <v>5</v>
      </c>
      <c r="B19" s="20" t="s">
        <v>68</v>
      </c>
      <c r="C19" s="84" t="s">
        <v>81</v>
      </c>
      <c r="D19" s="84" t="s">
        <v>81</v>
      </c>
      <c r="E19" s="84" t="s">
        <v>81</v>
      </c>
      <c r="F19" s="85">
        <v>10</v>
      </c>
      <c r="G19" s="84">
        <v>8</v>
      </c>
      <c r="H19" s="84" t="s">
        <v>81</v>
      </c>
      <c r="I19" s="84">
        <v>10</v>
      </c>
      <c r="J19" s="85">
        <v>10</v>
      </c>
      <c r="K19" s="84" t="s">
        <v>81</v>
      </c>
      <c r="L19" s="84">
        <v>10</v>
      </c>
      <c r="M19" s="84" t="s">
        <v>81</v>
      </c>
      <c r="N19" s="85">
        <v>9</v>
      </c>
      <c r="O19" s="84">
        <v>10</v>
      </c>
      <c r="P19" s="84">
        <v>10</v>
      </c>
      <c r="Q19" s="84">
        <v>8</v>
      </c>
      <c r="R19" s="85">
        <v>10</v>
      </c>
      <c r="S19" s="84">
        <v>10</v>
      </c>
      <c r="T19" s="84">
        <v>10</v>
      </c>
      <c r="U19" s="84">
        <v>10</v>
      </c>
      <c r="V19" s="85">
        <v>10</v>
      </c>
      <c r="W19" s="84">
        <v>10</v>
      </c>
      <c r="X19" s="84"/>
      <c r="Y19" s="84"/>
      <c r="Z19" s="85"/>
      <c r="AA19" s="84"/>
      <c r="AB19" s="38">
        <f>SUM(C19:AA19)</f>
        <v>145</v>
      </c>
      <c r="AC19" s="39">
        <f>SUM(C19:AA19)/(21-6)</f>
        <v>9.666666666666666</v>
      </c>
      <c r="AE19" s="39"/>
    </row>
  </sheetData>
  <sheetProtection/>
  <mergeCells count="2">
    <mergeCell ref="B1:AC1"/>
    <mergeCell ref="B2:AC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5">
      <selection activeCell="J25" sqref="J25"/>
    </sheetView>
  </sheetViews>
  <sheetFormatPr defaultColWidth="9.00390625" defaultRowHeight="12.75"/>
  <cols>
    <col min="1" max="1" width="47.75390625" style="0" customWidth="1"/>
    <col min="2" max="2" width="16.375" style="0" customWidth="1"/>
    <col min="3" max="8" width="12.125" style="1" customWidth="1"/>
  </cols>
  <sheetData>
    <row r="1" spans="1:8" ht="21">
      <c r="A1" s="120" t="s">
        <v>56</v>
      </c>
      <c r="B1" s="120"/>
      <c r="C1" s="120"/>
      <c r="D1" s="120"/>
      <c r="E1" s="120"/>
      <c r="F1" s="120"/>
      <c r="G1" s="120"/>
      <c r="H1" s="120"/>
    </row>
    <row r="3" spans="2:8" ht="63.75">
      <c r="B3" s="121" t="s">
        <v>51</v>
      </c>
      <c r="C3" s="121"/>
      <c r="D3" s="121"/>
      <c r="E3" s="121"/>
      <c r="F3" s="121"/>
      <c r="G3" s="121"/>
      <c r="H3" s="121"/>
    </row>
    <row r="4" spans="1:8" ht="13.5" thickBot="1">
      <c r="A4" s="2"/>
      <c r="B4" s="2"/>
      <c r="C4" s="3"/>
      <c r="D4" s="3"/>
      <c r="E4" s="3"/>
      <c r="F4" s="3"/>
      <c r="G4" s="3"/>
      <c r="H4" s="3"/>
    </row>
    <row r="5" spans="1:8" ht="12.75">
      <c r="A5" s="2"/>
      <c r="B5" s="99"/>
      <c r="C5" s="22" t="s">
        <v>29</v>
      </c>
      <c r="D5" s="22" t="s">
        <v>30</v>
      </c>
      <c r="E5" s="22" t="s">
        <v>31</v>
      </c>
      <c r="F5" s="22" t="s">
        <v>32</v>
      </c>
      <c r="G5" s="22" t="s">
        <v>33</v>
      </c>
      <c r="H5" s="22" t="s">
        <v>34</v>
      </c>
    </row>
    <row r="6" spans="1:8" ht="13.5" thickBot="1">
      <c r="A6" s="2"/>
      <c r="B6" s="100"/>
      <c r="C6" s="23" t="s">
        <v>69</v>
      </c>
      <c r="D6" s="23" t="s">
        <v>70</v>
      </c>
      <c r="E6" s="23" t="s">
        <v>71</v>
      </c>
      <c r="F6" s="23" t="s">
        <v>72</v>
      </c>
      <c r="G6" s="23" t="s">
        <v>73</v>
      </c>
      <c r="H6" s="23"/>
    </row>
    <row r="7" spans="1:8" ht="20.25">
      <c r="A7" s="2"/>
      <c r="B7" s="40" t="s">
        <v>74</v>
      </c>
      <c r="C7" s="92">
        <v>1</v>
      </c>
      <c r="D7" s="24">
        <v>3</v>
      </c>
      <c r="E7" s="24">
        <v>2</v>
      </c>
      <c r="F7" s="24">
        <v>3</v>
      </c>
      <c r="G7" s="95">
        <v>2</v>
      </c>
      <c r="H7" s="22">
        <f>SUM(C7:G7)</f>
        <v>11</v>
      </c>
    </row>
    <row r="8" spans="1:8" ht="20.25">
      <c r="A8" s="2"/>
      <c r="B8" s="41" t="s">
        <v>75</v>
      </c>
      <c r="C8" s="93">
        <v>3</v>
      </c>
      <c r="D8" s="14">
        <v>1</v>
      </c>
      <c r="E8" s="14">
        <v>2</v>
      </c>
      <c r="F8" s="14">
        <v>0</v>
      </c>
      <c r="G8" s="96">
        <v>1</v>
      </c>
      <c r="H8" s="98">
        <f>SUM(C8:G8)</f>
        <v>7</v>
      </c>
    </row>
    <row r="9" spans="1:8" ht="21" thickBot="1">
      <c r="A9" s="2"/>
      <c r="B9" s="42" t="s">
        <v>76</v>
      </c>
      <c r="C9" s="94">
        <v>1</v>
      </c>
      <c r="D9" s="25">
        <v>1</v>
      </c>
      <c r="E9" s="25">
        <v>3</v>
      </c>
      <c r="F9" s="25">
        <v>1</v>
      </c>
      <c r="G9" s="97">
        <v>3</v>
      </c>
      <c r="H9" s="23">
        <f>SUM(C9:G9)</f>
        <v>9</v>
      </c>
    </row>
    <row r="10" spans="1:8" ht="13.5" thickBot="1">
      <c r="A10" s="2"/>
      <c r="B10" s="2"/>
      <c r="C10" s="3"/>
      <c r="D10" s="3"/>
      <c r="E10" s="3"/>
      <c r="F10" s="3"/>
      <c r="G10" s="3"/>
      <c r="H10" s="3"/>
    </row>
    <row r="11" spans="1:8" ht="12.75">
      <c r="A11" s="2"/>
      <c r="B11" s="99"/>
      <c r="C11" s="22" t="s">
        <v>35</v>
      </c>
      <c r="D11" s="22" t="s">
        <v>36</v>
      </c>
      <c r="E11" s="22" t="s">
        <v>37</v>
      </c>
      <c r="F11" s="22" t="s">
        <v>38</v>
      </c>
      <c r="G11" s="22" t="s">
        <v>39</v>
      </c>
      <c r="H11" s="22" t="s">
        <v>34</v>
      </c>
    </row>
    <row r="12" spans="1:8" ht="27" customHeight="1" thickBot="1">
      <c r="A12" s="2"/>
      <c r="B12" s="100"/>
      <c r="C12" s="23" t="s">
        <v>77</v>
      </c>
      <c r="D12" s="74" t="s">
        <v>78</v>
      </c>
      <c r="E12" s="23" t="s">
        <v>82</v>
      </c>
      <c r="F12" s="23" t="s">
        <v>83</v>
      </c>
      <c r="G12" s="23" t="s">
        <v>85</v>
      </c>
      <c r="H12" s="23"/>
    </row>
    <row r="13" spans="2:8" ht="20.25">
      <c r="B13" s="40" t="s">
        <v>74</v>
      </c>
      <c r="C13" s="92">
        <v>1</v>
      </c>
      <c r="D13" s="24">
        <v>1</v>
      </c>
      <c r="E13" s="24">
        <v>2</v>
      </c>
      <c r="F13" s="24">
        <v>1</v>
      </c>
      <c r="G13" s="95">
        <v>2</v>
      </c>
      <c r="H13" s="22">
        <f>SUM(C13:G13,H7)</f>
        <v>18</v>
      </c>
    </row>
    <row r="14" spans="2:8" ht="20.25">
      <c r="B14" s="41" t="s">
        <v>75</v>
      </c>
      <c r="C14" s="93">
        <v>1</v>
      </c>
      <c r="D14" s="14">
        <v>3</v>
      </c>
      <c r="E14" s="14">
        <v>1</v>
      </c>
      <c r="F14" s="14">
        <v>2</v>
      </c>
      <c r="G14" s="96">
        <v>1</v>
      </c>
      <c r="H14" s="98">
        <f>SUM(C14:G14,H8)</f>
        <v>15</v>
      </c>
    </row>
    <row r="15" spans="2:8" ht="21" thickBot="1">
      <c r="B15" s="42" t="s">
        <v>76</v>
      </c>
      <c r="C15" s="94">
        <v>1</v>
      </c>
      <c r="D15" s="25">
        <v>2</v>
      </c>
      <c r="E15" s="25">
        <v>3</v>
      </c>
      <c r="F15" s="25">
        <v>3</v>
      </c>
      <c r="G15" s="97">
        <v>3</v>
      </c>
      <c r="H15" s="23">
        <f>SUM(C15:G15,H9)</f>
        <v>21</v>
      </c>
    </row>
    <row r="16" ht="13.5" thickBot="1"/>
    <row r="17" spans="2:8" ht="12.75">
      <c r="B17" s="99"/>
      <c r="C17" s="22" t="s">
        <v>40</v>
      </c>
      <c r="D17" s="22" t="s">
        <v>41</v>
      </c>
      <c r="E17" s="22" t="s">
        <v>42</v>
      </c>
      <c r="F17" s="22" t="s">
        <v>43</v>
      </c>
      <c r="G17" s="22" t="s">
        <v>44</v>
      </c>
      <c r="H17" s="22" t="s">
        <v>34</v>
      </c>
    </row>
    <row r="18" spans="2:8" ht="13.5" thickBot="1">
      <c r="B18" s="100"/>
      <c r="C18" s="23" t="s">
        <v>72</v>
      </c>
      <c r="D18" s="23" t="s">
        <v>86</v>
      </c>
      <c r="E18" s="23" t="s">
        <v>87</v>
      </c>
      <c r="F18" s="23"/>
      <c r="G18" s="23" t="s">
        <v>79</v>
      </c>
      <c r="H18" s="23"/>
    </row>
    <row r="19" spans="2:8" ht="20.25">
      <c r="B19" s="40" t="s">
        <v>74</v>
      </c>
      <c r="C19" s="92">
        <v>2</v>
      </c>
      <c r="D19" s="24">
        <v>0</v>
      </c>
      <c r="E19" s="24">
        <v>2</v>
      </c>
      <c r="F19" s="24"/>
      <c r="G19" s="95">
        <v>7</v>
      </c>
      <c r="H19" s="22">
        <f>SUM(C19:G19,H13)</f>
        <v>29</v>
      </c>
    </row>
    <row r="20" spans="2:8" ht="20.25">
      <c r="B20" s="41" t="s">
        <v>75</v>
      </c>
      <c r="C20" s="93">
        <v>1</v>
      </c>
      <c r="D20" s="14">
        <v>3</v>
      </c>
      <c r="E20" s="14">
        <v>1</v>
      </c>
      <c r="F20" s="14"/>
      <c r="G20" s="96">
        <v>9</v>
      </c>
      <c r="H20" s="98">
        <f>SUM(C20:G20,H14)</f>
        <v>29</v>
      </c>
    </row>
    <row r="21" spans="2:8" ht="21" thickBot="1">
      <c r="B21" s="42" t="s">
        <v>76</v>
      </c>
      <c r="C21" s="94">
        <v>3</v>
      </c>
      <c r="D21" s="25">
        <v>0</v>
      </c>
      <c r="E21" s="25">
        <v>3</v>
      </c>
      <c r="F21" s="25"/>
      <c r="G21" s="97">
        <v>7</v>
      </c>
      <c r="H21" s="23">
        <f>SUM(C21:G21,H15)</f>
        <v>34</v>
      </c>
    </row>
    <row r="22" ht="13.5" thickBot="1"/>
    <row r="23" spans="2:8" ht="12.75">
      <c r="B23" s="99"/>
      <c r="C23" s="22" t="s">
        <v>46</v>
      </c>
      <c r="D23" s="22" t="s">
        <v>47</v>
      </c>
      <c r="E23" s="22" t="s">
        <v>48</v>
      </c>
      <c r="F23" s="22" t="s">
        <v>49</v>
      </c>
      <c r="G23" s="22" t="s">
        <v>50</v>
      </c>
      <c r="H23" s="22" t="s">
        <v>45</v>
      </c>
    </row>
    <row r="24" spans="2:8" ht="13.5" thickBot="1">
      <c r="B24" s="100"/>
      <c r="C24" s="23" t="s">
        <v>88</v>
      </c>
      <c r="D24" s="23"/>
      <c r="E24" s="23"/>
      <c r="F24" s="23"/>
      <c r="G24" s="23" t="s">
        <v>80</v>
      </c>
      <c r="H24" s="23"/>
    </row>
    <row r="25" spans="2:8" ht="20.25">
      <c r="B25" s="40" t="s">
        <v>74</v>
      </c>
      <c r="C25" s="92">
        <v>-1</v>
      </c>
      <c r="D25" s="24"/>
      <c r="E25" s="24"/>
      <c r="F25" s="24"/>
      <c r="G25" s="24">
        <v>6</v>
      </c>
      <c r="H25" s="22">
        <f>SUM(C25:G25,H19)</f>
        <v>34</v>
      </c>
    </row>
    <row r="26" spans="2:8" ht="20.25">
      <c r="B26" s="41" t="s">
        <v>75</v>
      </c>
      <c r="C26" s="93">
        <v>-2</v>
      </c>
      <c r="D26" s="14"/>
      <c r="E26" s="14"/>
      <c r="F26" s="14"/>
      <c r="G26" s="14">
        <v>2</v>
      </c>
      <c r="H26" s="98">
        <f>SUM(C26:G26,H20)</f>
        <v>29</v>
      </c>
    </row>
    <row r="27" spans="2:8" ht="21" thickBot="1">
      <c r="B27" s="42" t="s">
        <v>76</v>
      </c>
      <c r="C27" s="94">
        <v>-2</v>
      </c>
      <c r="D27" s="25"/>
      <c r="E27" s="25"/>
      <c r="F27" s="25"/>
      <c r="G27" s="25">
        <v>4</v>
      </c>
      <c r="H27" s="23">
        <f>SUM(C27:G27,H21)</f>
        <v>36</v>
      </c>
    </row>
  </sheetData>
  <sheetProtection/>
  <mergeCells count="2">
    <mergeCell ref="A1:H1"/>
    <mergeCell ref="B3:H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20.75390625" style="0" customWidth="1"/>
    <col min="6" max="6" width="20.75390625" style="0" customWidth="1"/>
  </cols>
  <sheetData>
    <row r="1" ht="13.5" thickBot="1"/>
    <row r="2" spans="2:6" ht="21" thickBot="1">
      <c r="B2" s="43" t="s">
        <v>75</v>
      </c>
      <c r="D2" s="43" t="s">
        <v>76</v>
      </c>
      <c r="F2" s="43" t="s">
        <v>74</v>
      </c>
    </row>
    <row r="3" spans="2:6" ht="20.25">
      <c r="B3" s="40"/>
      <c r="D3" s="40"/>
      <c r="F3" s="40"/>
    </row>
    <row r="4" spans="2:6" ht="20.25">
      <c r="B4" s="41" t="s">
        <v>58</v>
      </c>
      <c r="D4" s="41" t="s">
        <v>19</v>
      </c>
      <c r="F4" s="41" t="s">
        <v>21</v>
      </c>
    </row>
    <row r="5" spans="2:6" ht="20.25">
      <c r="B5" s="41"/>
      <c r="D5" s="41"/>
      <c r="F5" s="41"/>
    </row>
    <row r="6" spans="2:6" ht="20.25">
      <c r="B6" s="41" t="s">
        <v>20</v>
      </c>
      <c r="D6" s="41" t="s">
        <v>18</v>
      </c>
      <c r="F6" s="41" t="s">
        <v>61</v>
      </c>
    </row>
    <row r="7" spans="2:6" ht="20.25">
      <c r="B7" s="41" t="s">
        <v>59</v>
      </c>
      <c r="D7" s="41" t="s">
        <v>17</v>
      </c>
      <c r="F7" s="41" t="s">
        <v>67</v>
      </c>
    </row>
    <row r="8" spans="2:6" ht="20.25">
      <c r="B8" s="41" t="s">
        <v>60</v>
      </c>
      <c r="D8" s="41" t="s">
        <v>63</v>
      </c>
      <c r="F8" s="41" t="s">
        <v>62</v>
      </c>
    </row>
    <row r="9" spans="2:6" ht="20.25">
      <c r="B9" s="41"/>
      <c r="D9" s="41"/>
      <c r="F9" s="41"/>
    </row>
    <row r="10" spans="2:6" ht="21" thickBot="1">
      <c r="B10" s="42" t="s">
        <v>66</v>
      </c>
      <c r="D10" s="42" t="s">
        <v>68</v>
      </c>
      <c r="F10" s="42" t="s">
        <v>84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Karel - Fait</cp:lastModifiedBy>
  <cp:lastPrinted>2008-07-17T10:22:54Z</cp:lastPrinted>
  <dcterms:created xsi:type="dcterms:W3CDTF">2007-06-29T18:44:50Z</dcterms:created>
  <dcterms:modified xsi:type="dcterms:W3CDTF">2008-07-17T16:31:55Z</dcterms:modified>
  <cp:category/>
  <cp:version/>
  <cp:contentType/>
  <cp:contentStatus/>
</cp:coreProperties>
</file>